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ohnso\Desktop\GAPP\ESEA Consolidated\"/>
    </mc:Choice>
  </mc:AlternateContent>
  <xr:revisionPtr revIDLastSave="0" documentId="8_{B3EEAEF9-3327-4000-A2C3-D5E63B6CC37A}" xr6:coauthVersionLast="36" xr6:coauthVersionMax="36" xr10:uidLastSave="{00000000-0000-0000-0000-000000000000}"/>
  <workbookProtection workbookAlgorithmName="SHA-512" workbookHashValue="yITymetTi9wTCu7pEZpibdSgZxYoUnM4HaGR2a+GVP47luqj8/yNfAB/kvc8ykqIJh6QgvhQ+Es/mDXXFtfmgA==" workbookSaltValue="vzcTW6VJRSYLZ2UV1LSffg==" workbookSpinCount="100000" lockStructure="1"/>
  <bookViews>
    <workbookView xWindow="0" yWindow="0" windowWidth="21570" windowHeight="7380" activeTab="2" xr2:uid="{F439F634-36C5-4060-87C9-92ADA0C88A9A}"/>
  </bookViews>
  <sheets>
    <sheet name="TI-A Proportionate Share Det." sheetId="2" r:id="rId1"/>
    <sheet name="Template Example - Set-Aside 3" sheetId="6" r:id="rId2"/>
    <sheet name="Proportionate Share Calculation" sheetId="4" r:id="rId3"/>
  </sheets>
  <definedNames>
    <definedName name="mainbody" localSheetId="1">'Template Example - Set-Aside 3'!$D$50</definedName>
    <definedName name="top" localSheetId="1">'Template Example - Set-Aside 3'!$D$57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9" i="4" l="1"/>
  <c r="C59" i="4"/>
  <c r="D59" i="4"/>
  <c r="D14" i="4" l="1"/>
  <c r="D13" i="4"/>
  <c r="D12" i="4"/>
  <c r="D11" i="4"/>
  <c r="D10" i="4"/>
  <c r="D9" i="4"/>
  <c r="D8" i="4"/>
  <c r="D7" i="4"/>
  <c r="D6" i="4"/>
  <c r="D5" i="4"/>
  <c r="D46" i="4" l="1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47" i="4"/>
  <c r="D19" i="4"/>
  <c r="D48" i="4" l="1"/>
  <c r="D18" i="4"/>
  <c r="A69" i="4" l="1"/>
  <c r="B69" i="4" s="1"/>
  <c r="B21" i="2"/>
  <c r="C21" i="2" s="1"/>
  <c r="D52" i="4"/>
  <c r="D49" i="4"/>
  <c r="D17" i="4"/>
  <c r="D57" i="4"/>
  <c r="D56" i="4"/>
  <c r="D55" i="4"/>
  <c r="D53" i="4"/>
  <c r="D16" i="4"/>
  <c r="D15" i="4"/>
  <c r="C16" i="2"/>
  <c r="B16" i="2"/>
  <c r="B11" i="2"/>
  <c r="C11" i="2"/>
  <c r="D11" i="2"/>
  <c r="C13" i="2"/>
  <c r="B13" i="2"/>
  <c r="C61" i="4" l="1"/>
  <c r="B61" i="4"/>
  <c r="B64" i="4" s="1"/>
  <c r="C64" i="4" l="1"/>
  <c r="C69" i="4"/>
</calcChain>
</file>

<file path=xl/sharedStrings.xml><?xml version="1.0" encoding="utf-8"?>
<sst xmlns="http://schemas.openxmlformats.org/spreadsheetml/2006/main" count="58" uniqueCount="45">
  <si>
    <t>Total Number of children from Low-Income Families</t>
  </si>
  <si>
    <t>High School</t>
  </si>
  <si>
    <t>Middle School</t>
  </si>
  <si>
    <t>Elementary School</t>
  </si>
  <si>
    <t>TOTAL</t>
  </si>
  <si>
    <t>Example of Determining the Title I, Part A Proportionate Share for Private Schools’ Equitable Services</t>
  </si>
  <si>
    <t>(LEA’s share)</t>
  </si>
  <si>
    <t>(Private Schools’ Share)</t>
  </si>
  <si>
    <t>PROPORTIONATE SHARE of
the All Arizona School
System’s Title I allocation of</t>
  </si>
  <si>
    <t>Title I, Part A Proportionate Share Determination</t>
  </si>
  <si>
    <r>
      <t>ESSA Section 1117(4)(A)(ii), the proportional share of Title I funds for Private Schools shall be determined based on the total amount of Title I-A funds received by the local education agency (LEA)</t>
    </r>
    <r>
      <rPr>
        <u/>
        <sz val="12"/>
        <color theme="1"/>
        <rFont val="Calibri"/>
        <family val="2"/>
        <scheme val="minor"/>
      </rPr>
      <t xml:space="preserve"> prior to any allowable expenditures or transfers.</t>
    </r>
  </si>
  <si>
    <t xml:space="preserve">Steps to Determine and Calculate the Proportionate Share amount </t>
  </si>
  <si>
    <r>
      <t xml:space="preserve">The total # of low-income public school students = 3251
The total # of low-income private school students = 12
                                   </t>
    </r>
    <r>
      <rPr>
        <b/>
        <sz val="12"/>
        <color theme="1"/>
        <rFont val="Calibri"/>
        <family val="2"/>
        <scheme val="minor"/>
      </rPr>
      <t xml:space="preserve"> 3251 + 12 = 3263 total 
</t>
    </r>
    <r>
      <rPr>
        <sz val="12"/>
        <color theme="1"/>
        <rFont val="Calibri"/>
        <family val="2"/>
        <scheme val="minor"/>
      </rPr>
      <t xml:space="preserve">
 </t>
    </r>
  </si>
  <si>
    <r>
      <rPr>
        <b/>
        <sz val="12"/>
        <color theme="1"/>
        <rFont val="Calibri"/>
        <family val="2"/>
        <scheme val="minor"/>
      </rPr>
      <t>EXAMPLE:</t>
    </r>
    <r>
      <rPr>
        <sz val="12"/>
        <color theme="1"/>
        <rFont val="Calibri"/>
        <family val="2"/>
        <scheme val="minor"/>
      </rPr>
      <t xml:space="preserve"> This LEA has 10 schools. Of those 10, only 6 are participating Title I schools. Only 4 participating private schools are in the LEA boundary. </t>
    </r>
  </si>
  <si>
    <t>Determining the Title I, Part A Proportionate Share for Private Schools’ Equitable Services. Directions Tab 1</t>
  </si>
  <si>
    <r>
      <t>2) Number of Public School children from</t>
    </r>
    <r>
      <rPr>
        <b/>
        <sz val="12"/>
        <color theme="1"/>
        <rFont val="Calibri"/>
        <family val="2"/>
        <scheme val="minor"/>
      </rPr>
      <t xml:space="preserve"> Low-Income Families at Title I schools</t>
    </r>
  </si>
  <si>
    <r>
      <t xml:space="preserve">2) Number of Private School children from </t>
    </r>
    <r>
      <rPr>
        <b/>
        <sz val="12"/>
        <color theme="1"/>
        <rFont val="Calibri"/>
        <family val="2"/>
        <scheme val="minor"/>
      </rPr>
      <t>Low- Income Families residing in the All Arizona School System’s Title I Attendance Zones</t>
    </r>
  </si>
  <si>
    <t>PROPORTIONATE SHARE 
Total Allocation with Transferred Funds</t>
  </si>
  <si>
    <t>d.  Portion of funds for equitable Professional Development (optional)</t>
  </si>
  <si>
    <t>b.  Portion of funds for equitable Indirect Costs, if applicable</t>
  </si>
  <si>
    <t>a.  Portion of funds for equitable Administrative Activities</t>
  </si>
  <si>
    <r>
      <t xml:space="preserve">Title I Services to </t>
    </r>
    <r>
      <rPr>
        <b/>
        <sz val="14"/>
        <color theme="1"/>
        <rFont val="Tahoma"/>
        <family val="2"/>
      </rPr>
      <t>Private Schools</t>
    </r>
    <r>
      <rPr>
        <sz val="14"/>
        <color theme="1"/>
        <rFont val="Tahoma"/>
        <family val="2"/>
      </rPr>
      <t xml:space="preserve"> (enter below):</t>
    </r>
  </si>
  <si>
    <t>$                                 - Total Private School Pool of Funds.  This amount should be the sum of lines 3a, 3b, 3c, 3d, 3e</t>
  </si>
  <si>
    <t>Amount</t>
  </si>
  <si>
    <t>Description</t>
  </si>
  <si>
    <t>Item</t>
  </si>
  <si>
    <t>Set-Asides for Title I-A Fund Allocations</t>
  </si>
  <si>
    <t>e.  Total portion of funds for equitable Instructional Services (Note:  This amount should reflect Total Private School Pool of Funds minus lines 3a, 3b, 3c, 3d)</t>
  </si>
  <si>
    <t>ESEA section 1116(a)(3)(A) requires an LEA to reserve and spend at least 1 percent of its Title I allocation to carry out required Title I parent and family engagement activities if the LEA’s Title I allocation exceeds $500,000.</t>
  </si>
  <si>
    <t>Family Community Engagement</t>
  </si>
  <si>
    <t>LEA’s Title I allocation</t>
  </si>
  <si>
    <t>1% for parent and family engagement</t>
  </si>
  <si>
    <t>NON-REGULATORY GUIDANCE: FISCAL CHANGES AND EQUITABLE SERVICES REQUIREMENTS UNDER THE ELEMENTARY AND SECONDARY EDUCATION ACT OF 1965 (ESEA), AS AMENDED BY THE EVERY STUDENT SUCCEEDS ACT (ESSA)</t>
  </si>
  <si>
    <t xml:space="preserve">This $ figure goes into 3c. </t>
  </si>
  <si>
    <r>
      <t xml:space="preserve">LEAs allocation is greater than $500,000. Family Community Engagement </t>
    </r>
    <r>
      <rPr>
        <u/>
        <sz val="10"/>
        <rFont val="Calibri"/>
        <family val="2"/>
        <scheme val="minor"/>
      </rPr>
      <t>must</t>
    </r>
    <r>
      <rPr>
        <sz val="10"/>
        <rFont val="Calibri"/>
        <family val="2"/>
        <scheme val="minor"/>
      </rPr>
      <t xml:space="preserve"> be set-aside based on the following formula. To determine Family Community Engagement Share, the LEA multiplies the 1% Family Community Engagement set-aside 8 x the proportionate share percentage. 
                                </t>
    </r>
    <r>
      <rPr>
        <b/>
        <sz val="10"/>
        <rFont val="Calibri"/>
        <family val="2"/>
        <scheme val="minor"/>
      </rPr>
      <t xml:space="preserve">$40,802.50 x .0037 = $150.97
</t>
    </r>
    <r>
      <rPr>
        <sz val="10"/>
        <rFont val="Calibri"/>
        <family val="2"/>
        <scheme val="minor"/>
      </rPr>
      <t xml:space="preserve">The </t>
    </r>
    <r>
      <rPr>
        <b/>
        <sz val="10"/>
        <rFont val="Calibri"/>
        <family val="2"/>
        <scheme val="minor"/>
      </rPr>
      <t xml:space="preserve">$150.97 </t>
    </r>
    <r>
      <rPr>
        <sz val="10"/>
        <rFont val="Calibri"/>
        <family val="2"/>
        <scheme val="minor"/>
      </rPr>
      <t xml:space="preserve">is the minimum amount that must go into Set-Aside 3c.         </t>
    </r>
  </si>
  <si>
    <r>
      <rPr>
        <b/>
        <sz val="14"/>
        <color rgb="FFFF0000"/>
        <rFont val="Calibri"/>
        <family val="2"/>
        <scheme val="minor"/>
      </rPr>
      <t>2a)</t>
    </r>
    <r>
      <rPr>
        <sz val="14"/>
        <color theme="1"/>
        <rFont val="Calibri"/>
        <family val="2"/>
        <scheme val="minor"/>
      </rPr>
      <t xml:space="preserve"> Number of Public School children from</t>
    </r>
    <r>
      <rPr>
        <b/>
        <sz val="14"/>
        <color theme="1"/>
        <rFont val="Calibri"/>
        <family val="2"/>
        <scheme val="minor"/>
      </rPr>
      <t xml:space="preserve"> Low-Income Families at Title I schools</t>
    </r>
  </si>
  <si>
    <r>
      <rPr>
        <b/>
        <sz val="14"/>
        <color rgb="FFFF0000"/>
        <rFont val="Calibri"/>
        <family val="2"/>
        <scheme val="minor"/>
      </rPr>
      <t>2b)</t>
    </r>
    <r>
      <rPr>
        <sz val="14"/>
        <color theme="1"/>
        <rFont val="Calibri"/>
        <family val="2"/>
        <scheme val="minor"/>
      </rPr>
      <t xml:space="preserve"> Number of Private School children from </t>
    </r>
    <r>
      <rPr>
        <b/>
        <sz val="14"/>
        <color theme="1"/>
        <rFont val="Calibri"/>
        <family val="2"/>
        <scheme val="minor"/>
      </rPr>
      <t>Low- Income Families residing in the All Arizona School System’s Title I Attendance Zones</t>
    </r>
  </si>
  <si>
    <r>
      <rPr>
        <b/>
        <sz val="14"/>
        <color rgb="FFFF0000"/>
        <rFont val="Calibri"/>
        <family val="2"/>
        <scheme val="minor"/>
      </rPr>
      <t>1)</t>
    </r>
    <r>
      <rPr>
        <sz val="14"/>
        <color theme="1"/>
        <rFont val="Calibri"/>
        <family val="2"/>
        <scheme val="minor"/>
      </rPr>
      <t xml:space="preserve"> Public School Title I Attendance Areas for the All Arizona School System (LEA)</t>
    </r>
  </si>
  <si>
    <r>
      <rPr>
        <b/>
        <sz val="14"/>
        <color rgb="FFFF0000"/>
        <rFont val="Calibri"/>
        <family val="2"/>
        <scheme val="minor"/>
      </rPr>
      <t xml:space="preserve">3) </t>
    </r>
    <r>
      <rPr>
        <sz val="14"/>
        <color theme="1"/>
        <rFont val="Calibri"/>
        <family val="2"/>
        <scheme val="minor"/>
      </rPr>
      <t>Total Number of children from Low-Income Families</t>
    </r>
  </si>
  <si>
    <r>
      <t xml:space="preserve">1) The Private School Proportionate Share is determined by dividing the total private school students from low-income familes (12) by the </t>
    </r>
    <r>
      <rPr>
        <b/>
        <u/>
        <sz val="12"/>
        <color theme="1"/>
        <rFont val="Calibri"/>
        <family val="2"/>
        <scheme val="minor"/>
      </rPr>
      <t>total students</t>
    </r>
    <r>
      <rPr>
        <sz val="12"/>
        <color theme="1"/>
        <rFont val="Calibri"/>
        <family val="2"/>
        <scheme val="minor"/>
      </rPr>
      <t xml:space="preserve"> from low-income families at the (4 participating) private schools and LEA (3263). Therefore,  
     </t>
    </r>
    <r>
      <rPr>
        <b/>
        <sz val="12"/>
        <color theme="1"/>
        <rFont val="Calibri"/>
        <family val="2"/>
        <scheme val="minor"/>
      </rPr>
      <t xml:space="preserve">   12/3263 = .0037 (rounded to four decimal places)
</t>
    </r>
    <r>
      <rPr>
        <b/>
        <sz val="8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2) .0037 x $4,080,350.00 = $15, 097 (This is set-aside 3. Not 3a, 3b, 3c, 3d, or 3e) </t>
    </r>
  </si>
  <si>
    <r>
      <rPr>
        <b/>
        <sz val="12"/>
        <color rgb="FFFF0000"/>
        <rFont val="Calibri"/>
        <family val="2"/>
        <scheme val="minor"/>
      </rPr>
      <t>1)</t>
    </r>
    <r>
      <rPr>
        <sz val="12"/>
        <color theme="1"/>
        <rFont val="Calibri"/>
        <family val="2"/>
        <scheme val="minor"/>
      </rPr>
      <t xml:space="preserve"> LEA determines the participating public school attendance areas of Title I Schools </t>
    </r>
    <r>
      <rPr>
        <u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.  
</t>
    </r>
    <r>
      <rPr>
        <b/>
        <sz val="12"/>
        <color rgb="FFFF0000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LEA determines the number of children from </t>
    </r>
    <r>
      <rPr>
        <b/>
        <sz val="12"/>
        <color theme="1"/>
        <rFont val="Calibri"/>
        <family val="2"/>
        <scheme val="minor"/>
      </rPr>
      <t xml:space="preserve">low-income families </t>
    </r>
    <r>
      <rPr>
        <sz val="12"/>
        <color theme="1"/>
        <rFont val="Calibri"/>
        <family val="2"/>
        <scheme val="minor"/>
      </rPr>
      <t xml:space="preserve">residing in each participating area (Title I school/s) who attend </t>
    </r>
    <r>
      <rPr>
        <b/>
        <sz val="12"/>
        <color rgb="FFFF0000"/>
        <rFont val="Calibri"/>
        <family val="2"/>
        <scheme val="minor"/>
      </rPr>
      <t xml:space="preserve"> 2a) </t>
    </r>
    <r>
      <rPr>
        <sz val="12"/>
        <color theme="1"/>
        <rFont val="Calibri"/>
        <family val="2"/>
        <scheme val="minor"/>
      </rPr>
      <t>public and</t>
    </r>
    <r>
      <rPr>
        <b/>
        <sz val="12"/>
        <color rgb="FFFF0000"/>
        <rFont val="Calibri"/>
        <family val="2"/>
        <scheme val="minor"/>
      </rPr>
      <t xml:space="preserve"> 2b)</t>
    </r>
    <r>
      <rPr>
        <sz val="12"/>
        <color theme="1"/>
        <rFont val="Calibri"/>
        <family val="2"/>
        <scheme val="minor"/>
      </rPr>
      <t xml:space="preserve"> private schools. </t>
    </r>
    <r>
      <rPr>
        <b/>
        <sz val="12"/>
        <color rgb="FFFF0000"/>
        <rFont val="Calibri"/>
        <family val="2"/>
        <scheme val="minor"/>
      </rPr>
      <t xml:space="preserve">3) </t>
    </r>
    <r>
      <rPr>
        <sz val="12"/>
        <color theme="1"/>
        <rFont val="Calibri"/>
        <family val="2"/>
        <scheme val="minor"/>
      </rPr>
      <t>Total # of low-income fa</t>
    </r>
    <r>
      <rPr>
        <sz val="12"/>
        <rFont val="Calibri"/>
        <family val="2"/>
        <scheme val="minor"/>
      </rPr>
      <t>milies</t>
    </r>
    <r>
      <rPr>
        <b/>
        <sz val="12"/>
        <rFont val="Calibri"/>
        <family val="2"/>
        <scheme val="minor"/>
      </rPr>
      <t>.</t>
    </r>
  </si>
  <si>
    <r>
      <t>Proportionate share '</t>
    </r>
    <r>
      <rPr>
        <b/>
        <sz val="14"/>
        <rFont val="Calibri"/>
        <family val="2"/>
        <scheme val="minor"/>
      </rPr>
      <t>%</t>
    </r>
    <r>
      <rPr>
        <sz val="14"/>
        <color theme="1"/>
        <rFont val="Calibri"/>
        <family val="2"/>
        <scheme val="minor"/>
      </rPr>
      <t xml:space="preserve"> for equitable services, multiplied by 'the 1% for parent and family.'</t>
    </r>
  </si>
  <si>
    <t>Proportionate share '% for equitable services, multiplied by 'the 1% for parent and family.'</t>
  </si>
  <si>
    <t>c.  Portion of funds for equitable Family/Community Engagement</t>
  </si>
  <si>
    <t>1) Public School Title I Attendance Areas for the All Arizona School System (LEA). This information comes from School Eligibility Page. Insert more rows when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</si>
</sst>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.0000"/>
    <numFmt numFmtId="166" formatCode="0.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CEE5"/>
        <bgColor indexed="64"/>
      </patternFill>
    </fill>
    <fill>
      <patternFill patternType="solid">
        <fgColor rgb="FFDAE1F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164" fontId="0" fillId="0" borderId="0" xfId="0" applyNumberFormat="1"/>
    <xf numFmtId="7" fontId="5" fillId="7" borderId="1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6" fontId="5" fillId="0" borderId="19" xfId="0" applyNumberFormat="1" applyFont="1" applyBorder="1" applyAlignment="1">
      <alignment horizontal="center" vertical="center" wrapText="1"/>
    </xf>
    <xf numFmtId="6" fontId="5" fillId="0" borderId="20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0" xfId="0" applyFont="1"/>
    <xf numFmtId="0" fontId="11" fillId="8" borderId="27" xfId="0" applyFont="1" applyFill="1" applyBorder="1" applyAlignment="1">
      <alignment horizontal="right" vertical="top"/>
    </xf>
    <xf numFmtId="0" fontId="11" fillId="8" borderId="27" xfId="0" applyFont="1" applyFill="1" applyBorder="1" applyAlignment="1">
      <alignment vertical="center"/>
    </xf>
    <xf numFmtId="0" fontId="11" fillId="8" borderId="27" xfId="0" applyFont="1" applyFill="1" applyBorder="1"/>
    <xf numFmtId="0" fontId="11" fillId="9" borderId="27" xfId="0" applyFont="1" applyFill="1" applyBorder="1" applyAlignment="1">
      <alignment horizontal="right" vertical="top"/>
    </xf>
    <xf numFmtId="0" fontId="11" fillId="9" borderId="27" xfId="0" applyFont="1" applyFill="1" applyBorder="1" applyAlignment="1">
      <alignment vertical="center"/>
    </xf>
    <xf numFmtId="0" fontId="11" fillId="9" borderId="27" xfId="0" applyFont="1" applyFill="1" applyBorder="1" applyAlignment="1">
      <alignment horizontal="right"/>
    </xf>
    <xf numFmtId="0" fontId="11" fillId="0" borderId="0" xfId="0" applyFont="1" applyAlignment="1">
      <alignment vertical="top"/>
    </xf>
    <xf numFmtId="166" fontId="11" fillId="8" borderId="27" xfId="0" applyNumberFormat="1" applyFont="1" applyFill="1" applyBorder="1" applyAlignment="1">
      <alignment horizontal="center" vertical="top"/>
    </xf>
    <xf numFmtId="0" fontId="12" fillId="9" borderId="27" xfId="0" applyFont="1" applyFill="1" applyBorder="1" applyAlignment="1">
      <alignment vertical="center"/>
    </xf>
    <xf numFmtId="0" fontId="13" fillId="0" borderId="0" xfId="0" applyFont="1"/>
    <xf numFmtId="0" fontId="12" fillId="9" borderId="27" xfId="0" applyFont="1" applyFill="1" applyBorder="1" applyAlignment="1">
      <alignment horizontal="center" vertical="center"/>
    </xf>
    <xf numFmtId="0" fontId="12" fillId="0" borderId="0" xfId="0" applyFont="1"/>
    <xf numFmtId="6" fontId="5" fillId="0" borderId="28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4" fontId="0" fillId="0" borderId="0" xfId="1" applyFont="1"/>
    <xf numFmtId="0" fontId="0" fillId="0" borderId="0" xfId="0" applyBorder="1" applyAlignment="1">
      <alignment vertical="top" wrapText="1"/>
    </xf>
    <xf numFmtId="164" fontId="3" fillId="0" borderId="28" xfId="0" applyNumberFormat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14" fillId="3" borderId="33" xfId="2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right" vertical="center" wrapText="1"/>
    </xf>
    <xf numFmtId="0" fontId="5" fillId="7" borderId="28" xfId="0" applyFont="1" applyFill="1" applyBorder="1" applyAlignment="1">
      <alignment horizontal="center" vertical="center" wrapText="1"/>
    </xf>
    <xf numFmtId="7" fontId="5" fillId="7" borderId="28" xfId="1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6" fontId="3" fillId="10" borderId="28" xfId="0" applyNumberFormat="1" applyFont="1" applyFill="1" applyBorder="1" applyAlignment="1">
      <alignment horizontal="center" vertical="center" wrapText="1"/>
    </xf>
    <xf numFmtId="164" fontId="3" fillId="10" borderId="2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</xf>
    <xf numFmtId="164" fontId="5" fillId="10" borderId="28" xfId="0" applyNumberFormat="1" applyFont="1" applyFill="1" applyBorder="1" applyAlignment="1" applyProtection="1">
      <alignment horizontal="center" vertical="center" wrapText="1"/>
    </xf>
    <xf numFmtId="164" fontId="3" fillId="5" borderId="2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/>
    </xf>
    <xf numFmtId="0" fontId="7" fillId="0" borderId="28" xfId="0" applyFont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3" fillId="10" borderId="28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15" fillId="0" borderId="28" xfId="2" applyFont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10" borderId="16" xfId="0" applyNumberFormat="1" applyFont="1" applyFill="1" applyBorder="1" applyAlignment="1">
      <alignment horizontal="center" vertical="center" wrapText="1"/>
    </xf>
    <xf numFmtId="165" fontId="5" fillId="10" borderId="1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304798</xdr:colOff>
      <xdr:row>4</xdr:row>
      <xdr:rowOff>185737</xdr:rowOff>
    </xdr:from>
    <xdr:to>
      <xdr:col>1</xdr:col>
      <xdr:colOff>1990724</xdr:colOff>
      <xdr:row>4</xdr:row>
      <xdr:rowOff>471487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4397B41-6543-4BC5-8D77-8E3A86B00376}"/>
            </a:ext>
          </a:extLst>
        </xdr:cNvPr>
        <xdr:cNvSpPr/>
      </xdr:nvSpPr>
      <xdr:spPr>
        <a:xfrm>
          <a:off x="935829" y="1126331"/>
          <a:ext cx="1685926" cy="28575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$15,097.00</a:t>
          </a:r>
        </a:p>
      </xdr:txBody>
    </xdr:sp>
    <xdr:clientData/>
  </xdr:twoCellAnchor>
  <xdr:twoCellAnchor>
    <xdr:from>
      <xdr:col>2</xdr:col>
      <xdr:colOff>9525</xdr:colOff>
      <xdr:row>6</xdr:row>
      <xdr:rowOff>219076</xdr:rowOff>
    </xdr:from>
    <xdr:to>
      <xdr:col>3</xdr:col>
      <xdr:colOff>0</xdr:colOff>
      <xdr:row>6</xdr:row>
      <xdr:rowOff>523876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8F9A846-2F37-433F-BB25-8E2BD21CBEED}"/>
            </a:ext>
          </a:extLst>
        </xdr:cNvPr>
        <xdr:cNvSpPr/>
      </xdr:nvSpPr>
      <xdr:spPr>
        <a:xfrm>
          <a:off x="1228725" y="1905001"/>
          <a:ext cx="600075" cy="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12903995</xdr:colOff>
      <xdr:row>7</xdr:row>
      <xdr:rowOff>195263</xdr:rowOff>
    </xdr:from>
    <xdr:to>
      <xdr:col>2</xdr:col>
      <xdr:colOff>1369219</xdr:colOff>
      <xdr:row>7</xdr:row>
      <xdr:rowOff>500063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C8F01A2-6D79-4BD3-85C8-1A2508744DEF}"/>
            </a:ext>
          </a:extLst>
        </xdr:cNvPr>
        <xdr:cNvSpPr/>
      </xdr:nvSpPr>
      <xdr:spPr>
        <a:xfrm>
          <a:off x="13535026" y="3028951"/>
          <a:ext cx="1383506" cy="30480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$1,104.03</a:t>
          </a:r>
        </a:p>
      </xdr:txBody>
    </xdr:sp>
    <xdr:clientData/>
  </xdr:twoCellAnchor>
  <xdr:twoCellAnchor>
    <xdr:from>
      <xdr:col>2</xdr:col>
      <xdr:colOff>9525</xdr:colOff>
      <xdr:row>8</xdr:row>
      <xdr:rowOff>219076</xdr:rowOff>
    </xdr:from>
    <xdr:to>
      <xdr:col>3</xdr:col>
      <xdr:colOff>0</xdr:colOff>
      <xdr:row>8</xdr:row>
      <xdr:rowOff>523876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0B6102F-491C-42EE-9E0E-9603CE36A5DB}"/>
            </a:ext>
          </a:extLst>
        </xdr:cNvPr>
        <xdr:cNvSpPr/>
      </xdr:nvSpPr>
      <xdr:spPr>
        <a:xfrm>
          <a:off x="1228725" y="2286001"/>
          <a:ext cx="600075" cy="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>
              <a:solidFill>
                <a:sysClr val="windowText" lastClr="000000"/>
              </a:solidFill>
            </a:rPr>
            <a:t>$150.97</a:t>
          </a:r>
        </a:p>
      </xdr:txBody>
    </xdr:sp>
    <xdr:clientData/>
  </xdr:twoCellAnchor>
  <xdr:twoCellAnchor>
    <xdr:from>
      <xdr:col>2</xdr:col>
      <xdr:colOff>9525</xdr:colOff>
      <xdr:row>9</xdr:row>
      <xdr:rowOff>219076</xdr:rowOff>
    </xdr:from>
    <xdr:to>
      <xdr:col>3</xdr:col>
      <xdr:colOff>0</xdr:colOff>
      <xdr:row>9</xdr:row>
      <xdr:rowOff>523876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F146ED0-6581-4606-8EAA-32A5B8787FC3}"/>
            </a:ext>
          </a:extLst>
        </xdr:cNvPr>
        <xdr:cNvSpPr/>
      </xdr:nvSpPr>
      <xdr:spPr>
        <a:xfrm>
          <a:off x="1228725" y="2476501"/>
          <a:ext cx="600075" cy="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$1000.00</a:t>
          </a:r>
        </a:p>
      </xdr:txBody>
    </xdr:sp>
    <xdr:clientData/>
  </xdr:twoCellAnchor>
  <xdr:twoCellAnchor>
    <xdr:from>
      <xdr:col>2</xdr:col>
      <xdr:colOff>9525</xdr:colOff>
      <xdr:row>10</xdr:row>
      <xdr:rowOff>219076</xdr:rowOff>
    </xdr:from>
    <xdr:to>
      <xdr:col>3</xdr:col>
      <xdr:colOff>0</xdr:colOff>
      <xdr:row>10</xdr:row>
      <xdr:rowOff>523876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88AC97F-2239-4146-B466-6FF35BDAF514}"/>
            </a:ext>
          </a:extLst>
        </xdr:cNvPr>
        <xdr:cNvSpPr/>
      </xdr:nvSpPr>
      <xdr:spPr>
        <a:xfrm>
          <a:off x="1228725" y="2667001"/>
          <a:ext cx="600075" cy="0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$12,842.00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policy/elsec/leg/essa/essaguidance16047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7A56-C2EB-490D-A8C5-D6711A2D6814}">
  <sheetPr>
    <tabColor theme="9" tint="-0.249977111117893"/>
    <pageSetUpPr fitToPage="1"/>
  </sheetPr>
  <dimension ref="A1:I28"/>
  <sheetViews>
    <sheetView topLeftCell="A4" workbookViewId="0">
      <selection activeCell="E1" sqref="E1:E3"/>
    </sheetView>
  </sheetViews>
  <sheetFormatPr defaultRowHeight="15" x14ac:dyDescent="0.25"/>
  <cols>
    <col min="1" max="1" width="40.28515625" customWidth="1"/>
    <col min="2" max="4" width="31.140625" customWidth="1"/>
    <col min="5" max="5" width="54" customWidth="1"/>
    <col min="9" max="9" width="10.140625" bestFit="1" customWidth="1"/>
  </cols>
  <sheetData>
    <row r="1" spans="1:9" ht="29.25" customHeight="1" x14ac:dyDescent="0.45">
      <c r="A1" s="61" t="s">
        <v>9</v>
      </c>
      <c r="B1" s="61"/>
      <c r="C1" s="61"/>
      <c r="D1" s="61"/>
      <c r="E1" s="63" t="s">
        <v>11</v>
      </c>
    </row>
    <row r="2" spans="1:9" ht="43.5" customHeight="1" x14ac:dyDescent="0.25">
      <c r="A2" s="62" t="s">
        <v>10</v>
      </c>
      <c r="B2" s="62"/>
      <c r="C2" s="62"/>
      <c r="D2" s="62"/>
      <c r="E2" s="64"/>
    </row>
    <row r="3" spans="1:9" ht="21" x14ac:dyDescent="0.25">
      <c r="A3" s="70" t="s">
        <v>5</v>
      </c>
      <c r="B3" s="70"/>
      <c r="C3" s="70"/>
      <c r="D3" s="70"/>
      <c r="E3" s="64"/>
    </row>
    <row r="4" spans="1:9" ht="112.5" x14ac:dyDescent="0.25">
      <c r="A4" s="32" t="s">
        <v>37</v>
      </c>
      <c r="B4" s="32" t="s">
        <v>35</v>
      </c>
      <c r="C4" s="32" t="s">
        <v>36</v>
      </c>
      <c r="D4" s="32" t="s">
        <v>38</v>
      </c>
      <c r="E4" s="38" t="s">
        <v>40</v>
      </c>
    </row>
    <row r="5" spans="1:9" ht="24.95" customHeight="1" x14ac:dyDescent="0.25">
      <c r="A5" s="40" t="s">
        <v>1</v>
      </c>
      <c r="B5" s="32">
        <v>750</v>
      </c>
      <c r="C5" s="32">
        <v>3</v>
      </c>
      <c r="D5" s="32">
        <v>753</v>
      </c>
      <c r="E5" s="65" t="s">
        <v>13</v>
      </c>
    </row>
    <row r="6" spans="1:9" ht="24.95" customHeight="1" x14ac:dyDescent="0.25">
      <c r="A6" s="40" t="s">
        <v>2</v>
      </c>
      <c r="B6" s="32">
        <v>600</v>
      </c>
      <c r="C6" s="32">
        <v>2</v>
      </c>
      <c r="D6" s="32">
        <v>602</v>
      </c>
      <c r="E6" s="66"/>
      <c r="I6" s="2"/>
    </row>
    <row r="7" spans="1:9" ht="24.95" customHeight="1" x14ac:dyDescent="0.25">
      <c r="A7" s="40" t="s">
        <v>2</v>
      </c>
      <c r="B7" s="32">
        <v>500</v>
      </c>
      <c r="C7" s="32">
        <v>2</v>
      </c>
      <c r="D7" s="32">
        <v>502</v>
      </c>
      <c r="E7" s="66"/>
    </row>
    <row r="8" spans="1:9" ht="24.95" customHeight="1" x14ac:dyDescent="0.25">
      <c r="A8" s="40" t="s">
        <v>3</v>
      </c>
      <c r="B8" s="32">
        <v>500</v>
      </c>
      <c r="C8" s="32">
        <v>2</v>
      </c>
      <c r="D8" s="32">
        <v>502</v>
      </c>
      <c r="E8" s="67" t="s">
        <v>12</v>
      </c>
    </row>
    <row r="9" spans="1:9" ht="24.95" customHeight="1" x14ac:dyDescent="0.25">
      <c r="A9" s="40" t="s">
        <v>3</v>
      </c>
      <c r="B9" s="32">
        <v>450</v>
      </c>
      <c r="C9" s="32">
        <v>2</v>
      </c>
      <c r="D9" s="32">
        <v>452</v>
      </c>
      <c r="E9" s="67"/>
    </row>
    <row r="10" spans="1:9" ht="24.95" customHeight="1" x14ac:dyDescent="0.25">
      <c r="A10" s="40" t="s">
        <v>3</v>
      </c>
      <c r="B10" s="32">
        <v>451</v>
      </c>
      <c r="C10" s="32">
        <v>1</v>
      </c>
      <c r="D10" s="32">
        <v>452</v>
      </c>
      <c r="E10" s="68" t="s">
        <v>39</v>
      </c>
    </row>
    <row r="11" spans="1:9" ht="24.95" customHeight="1" x14ac:dyDescent="0.25">
      <c r="A11" s="41" t="s">
        <v>4</v>
      </c>
      <c r="B11" s="42">
        <f>SUM(B5:B10)</f>
        <v>3251</v>
      </c>
      <c r="C11" s="42">
        <f>SUM(C5:C10)</f>
        <v>12</v>
      </c>
      <c r="D11" s="42">
        <f>SUM(D5:D10)</f>
        <v>3263</v>
      </c>
      <c r="E11" s="68"/>
    </row>
    <row r="12" spans="1:9" ht="6.75" customHeight="1" x14ac:dyDescent="0.25">
      <c r="A12" s="43"/>
      <c r="B12" s="44"/>
      <c r="C12" s="44"/>
      <c r="D12" s="44"/>
      <c r="E12" s="68"/>
    </row>
    <row r="13" spans="1:9" ht="15" customHeight="1" x14ac:dyDescent="0.25">
      <c r="A13" s="74" t="s">
        <v>8</v>
      </c>
      <c r="B13" s="71">
        <f>SUM(B11/D11)</f>
        <v>0.99632240269690464</v>
      </c>
      <c r="C13" s="72">
        <f>SUM(C11/D11)</f>
        <v>3.6775973030953109E-3</v>
      </c>
      <c r="D13" s="73"/>
      <c r="E13" s="68"/>
    </row>
    <row r="14" spans="1:9" ht="18.75" customHeight="1" x14ac:dyDescent="0.25">
      <c r="A14" s="74"/>
      <c r="B14" s="71"/>
      <c r="C14" s="72"/>
      <c r="D14" s="73"/>
      <c r="E14" s="68"/>
    </row>
    <row r="15" spans="1:9" ht="19.5" customHeight="1" x14ac:dyDescent="0.25">
      <c r="A15" s="74"/>
      <c r="B15" s="71"/>
      <c r="C15" s="72"/>
      <c r="D15" s="73"/>
      <c r="E15" s="68"/>
    </row>
    <row r="16" spans="1:9" ht="23.25" customHeight="1" x14ac:dyDescent="0.25">
      <c r="A16" s="30">
        <v>4080250</v>
      </c>
      <c r="B16" s="29">
        <f>SUM(A16*0.9963)</f>
        <v>4065153.0749999997</v>
      </c>
      <c r="C16" s="48">
        <f>SUM(A16*0.0037)</f>
        <v>15096.925000000001</v>
      </c>
      <c r="D16" s="73"/>
      <c r="E16" s="68"/>
    </row>
    <row r="17" spans="1:5" ht="20.25" customHeight="1" x14ac:dyDescent="0.25">
      <c r="A17" s="45"/>
      <c r="B17" s="46" t="s">
        <v>6</v>
      </c>
      <c r="C17" s="47" t="s">
        <v>7</v>
      </c>
      <c r="D17" s="73"/>
      <c r="E17" s="69"/>
    </row>
    <row r="18" spans="1:5" ht="45" customHeight="1" x14ac:dyDescent="0.25">
      <c r="A18" s="60" t="s">
        <v>29</v>
      </c>
      <c r="B18" s="60"/>
      <c r="C18" s="60"/>
      <c r="D18" s="60"/>
      <c r="E18" s="39" t="s">
        <v>32</v>
      </c>
    </row>
    <row r="19" spans="1:5" ht="35.25" customHeight="1" x14ac:dyDescent="0.25">
      <c r="A19" s="59" t="s">
        <v>28</v>
      </c>
      <c r="B19" s="59"/>
      <c r="C19" s="59"/>
      <c r="D19" s="59"/>
      <c r="E19" s="75" t="s">
        <v>34</v>
      </c>
    </row>
    <row r="20" spans="1:5" ht="75" customHeight="1" x14ac:dyDescent="0.25">
      <c r="A20" s="31" t="s">
        <v>30</v>
      </c>
      <c r="B20" s="32" t="s">
        <v>31</v>
      </c>
      <c r="C20" s="32" t="s">
        <v>41</v>
      </c>
      <c r="D20" s="32"/>
      <c r="E20" s="75"/>
    </row>
    <row r="21" spans="1:5" ht="18.75" x14ac:dyDescent="0.25">
      <c r="A21" s="30">
        <v>4080250</v>
      </c>
      <c r="B21" s="30">
        <f>1%*A21</f>
        <v>40802.5</v>
      </c>
      <c r="C21" s="49">
        <f>0.0037*B21</f>
        <v>150.96925000000002</v>
      </c>
      <c r="D21" s="49" t="s">
        <v>33</v>
      </c>
      <c r="E21" s="75"/>
    </row>
    <row r="22" spans="1:5" x14ac:dyDescent="0.25">
      <c r="D22" s="2"/>
      <c r="E22" s="37"/>
    </row>
    <row r="23" spans="1:5" x14ac:dyDescent="0.25">
      <c r="E23" s="37"/>
    </row>
    <row r="24" spans="1:5" x14ac:dyDescent="0.25">
      <c r="E24" s="37"/>
    </row>
    <row r="25" spans="1:5" ht="16.5" customHeight="1" x14ac:dyDescent="0.25">
      <c r="A25" s="33"/>
      <c r="B25" s="33"/>
      <c r="C25" s="33"/>
      <c r="D25" s="33"/>
      <c r="E25" s="35"/>
    </row>
    <row r="26" spans="1:5" x14ac:dyDescent="0.25">
      <c r="E26" s="35"/>
    </row>
    <row r="27" spans="1:5" x14ac:dyDescent="0.25">
      <c r="B27" s="34"/>
      <c r="E27" s="35"/>
    </row>
    <row r="28" spans="1:5" x14ac:dyDescent="0.25">
      <c r="E28" s="35"/>
    </row>
  </sheetData>
  <mergeCells count="14">
    <mergeCell ref="A19:D19"/>
    <mergeCell ref="A18:D18"/>
    <mergeCell ref="A1:D1"/>
    <mergeCell ref="A2:D2"/>
    <mergeCell ref="E1:E3"/>
    <mergeCell ref="E5:E7"/>
    <mergeCell ref="E8:E9"/>
    <mergeCell ref="E10:E17"/>
    <mergeCell ref="A3:D3"/>
    <mergeCell ref="B13:B15"/>
    <mergeCell ref="C13:C15"/>
    <mergeCell ref="D13:D17"/>
    <mergeCell ref="A13:A15"/>
    <mergeCell ref="E19:E21"/>
  </mergeCells>
  <hyperlinks>
    <hyperlink ref="E18" r:id="rId1" xr:uid="{5B24A021-C9B1-4169-9AE8-D3CC8D3E2598}"/>
  </hyperlinks>
  <pageMargins left="0.7" right="0.7" top="0.75" bottom="0.75" header="0.3" footer="0.3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FFEB-5C39-4B67-8AAD-5120D098A201}">
  <sheetPr codeName="Sheet1"/>
  <dimension ref="A2:C11"/>
  <sheetViews>
    <sheetView zoomScale="80" zoomScaleNormal="80" workbookViewId="0">
      <selection activeCell="B9" sqref="B9"/>
    </sheetView>
  </sheetViews>
  <sheetFormatPr defaultRowHeight="15" x14ac:dyDescent="0.25"/>
  <cols>
    <col min="1" max="1" width="9.42578125" customWidth="1"/>
    <col min="2" max="2" width="193.7109375" customWidth="1"/>
    <col min="3" max="3" width="20.85546875" customWidth="1"/>
  </cols>
  <sheetData>
    <row r="2" spans="1:3" ht="19.5" x14ac:dyDescent="0.25">
      <c r="A2" s="26" t="s">
        <v>26</v>
      </c>
    </row>
    <row r="4" spans="1:3" s="28" customFormat="1" ht="24.95" customHeight="1" x14ac:dyDescent="0.25">
      <c r="A4" s="25" t="s">
        <v>25</v>
      </c>
      <c r="B4" s="25" t="s">
        <v>24</v>
      </c>
      <c r="C4" s="27" t="s">
        <v>23</v>
      </c>
    </row>
    <row r="5" spans="1:3" s="23" customFormat="1" ht="50.1" customHeight="1" x14ac:dyDescent="0.25">
      <c r="A5" s="24">
        <v>3</v>
      </c>
      <c r="B5" s="18" t="s">
        <v>22</v>
      </c>
      <c r="C5" s="17"/>
    </row>
    <row r="6" spans="1:3" s="16" customFormat="1" ht="50.1" customHeight="1" x14ac:dyDescent="0.25">
      <c r="A6" s="21"/>
      <c r="B6" s="21" t="s">
        <v>21</v>
      </c>
      <c r="C6" s="22"/>
    </row>
    <row r="7" spans="1:3" s="16" customFormat="1" ht="50.1" customHeight="1" x14ac:dyDescent="0.25">
      <c r="A7" s="19"/>
      <c r="B7" s="18" t="s">
        <v>20</v>
      </c>
      <c r="C7" s="17"/>
    </row>
    <row r="8" spans="1:3" s="16" customFormat="1" ht="50.1" customHeight="1" x14ac:dyDescent="0.25">
      <c r="A8" s="21"/>
      <c r="B8" s="21" t="s">
        <v>19</v>
      </c>
      <c r="C8" s="20"/>
    </row>
    <row r="9" spans="1:3" s="16" customFormat="1" ht="50.1" customHeight="1" x14ac:dyDescent="0.25">
      <c r="A9" s="19"/>
      <c r="B9" s="18" t="s">
        <v>43</v>
      </c>
      <c r="C9" s="17"/>
    </row>
    <row r="10" spans="1:3" s="16" customFormat="1" ht="50.1" customHeight="1" x14ac:dyDescent="0.25">
      <c r="A10" s="21"/>
      <c r="B10" s="21" t="s">
        <v>18</v>
      </c>
      <c r="C10" s="20"/>
    </row>
    <row r="11" spans="1:3" s="16" customFormat="1" ht="50.1" customHeight="1" x14ac:dyDescent="0.25">
      <c r="A11" s="19"/>
      <c r="B11" s="18" t="s">
        <v>27</v>
      </c>
      <c r="C11" s="17"/>
    </row>
  </sheetData>
  <sheetProtection algorithmName="SHA-512" hashValue="zUEL54xw/jiZSWFnB7djbr/ZHpZH3UUJmUsOIgQjGfOlbkU1c+bRh6RicD1W747P1ogffgTpP6Prqu2YCLMdsw==" saltValue="L4fUadlD6xM0Wl0RnxCtCA==" spinCount="100000" sheet="1" objects="1" scenarios="1"/>
  <pageMargins left="0.2" right="0.2" top="0.75" bottom="0.75" header="0.3" footer="0.3"/>
  <pageSetup scale="60" orientation="landscape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3109-38FB-4E65-8B22-25B6672F7C27}">
  <sheetPr>
    <tabColor theme="8" tint="0.39997558519241921"/>
    <pageSetUpPr fitToPage="1"/>
  </sheetPr>
  <dimension ref="A1:H69"/>
  <sheetViews>
    <sheetView tabSelected="1" workbookViewId="0">
      <pane ySplit="1" topLeftCell="A44" activePane="bottomLeft" state="frozen"/>
      <selection pane="bottomLeft" activeCell="D59" sqref="D59"/>
    </sheetView>
  </sheetViews>
  <sheetFormatPr defaultRowHeight="15" x14ac:dyDescent="0.25"/>
  <cols>
    <col min="1" max="1" width="40.28515625" customWidth="1"/>
    <col min="2" max="4" width="31.140625" customWidth="1"/>
    <col min="8" max="8" width="10.140625" bestFit="1" customWidth="1"/>
  </cols>
  <sheetData>
    <row r="1" spans="1:4" ht="29.25" customHeight="1" thickBot="1" x14ac:dyDescent="0.5">
      <c r="A1" s="76" t="s">
        <v>9</v>
      </c>
      <c r="B1" s="77"/>
      <c r="C1" s="77"/>
      <c r="D1" s="78"/>
    </row>
    <row r="2" spans="1:4" ht="43.5" customHeight="1" thickBot="1" x14ac:dyDescent="0.3">
      <c r="A2" s="79" t="s">
        <v>10</v>
      </c>
      <c r="B2" s="80"/>
      <c r="C2" s="80"/>
      <c r="D2" s="81"/>
    </row>
    <row r="3" spans="1:4" ht="21.75" thickBot="1" x14ac:dyDescent="0.3">
      <c r="A3" s="82" t="s">
        <v>14</v>
      </c>
      <c r="B3" s="83"/>
      <c r="C3" s="83"/>
      <c r="D3" s="84"/>
    </row>
    <row r="4" spans="1:4" ht="79.5" thickBot="1" x14ac:dyDescent="0.3">
      <c r="A4" s="13" t="s">
        <v>44</v>
      </c>
      <c r="B4" s="14" t="s">
        <v>15</v>
      </c>
      <c r="C4" s="14" t="s">
        <v>16</v>
      </c>
      <c r="D4" s="15" t="s">
        <v>0</v>
      </c>
    </row>
    <row r="5" spans="1:4" ht="24.95" customHeight="1" thickBot="1" x14ac:dyDescent="0.3">
      <c r="A5" s="53"/>
      <c r="B5" s="54">
        <v>0</v>
      </c>
      <c r="C5" s="55">
        <v>0</v>
      </c>
      <c r="D5" s="56">
        <f t="shared" ref="D5:D6" si="0">SUM(B5:C5)</f>
        <v>0</v>
      </c>
    </row>
    <row r="6" spans="1:4" ht="24.95" customHeight="1" thickBot="1" x14ac:dyDescent="0.3">
      <c r="A6" s="53"/>
      <c r="B6" s="54">
        <v>0</v>
      </c>
      <c r="C6" s="55">
        <v>0</v>
      </c>
      <c r="D6" s="57">
        <f t="shared" si="0"/>
        <v>0</v>
      </c>
    </row>
    <row r="7" spans="1:4" ht="24.95" customHeight="1" thickBot="1" x14ac:dyDescent="0.3">
      <c r="A7" s="53"/>
      <c r="B7" s="54">
        <v>0</v>
      </c>
      <c r="C7" s="55">
        <v>0</v>
      </c>
      <c r="D7" s="57">
        <f t="shared" ref="D7:D14" si="1">SUM(B7:C7)</f>
        <v>0</v>
      </c>
    </row>
    <row r="8" spans="1:4" ht="24.95" customHeight="1" thickBot="1" x14ac:dyDescent="0.3">
      <c r="A8" s="53"/>
      <c r="B8" s="54">
        <v>0</v>
      </c>
      <c r="C8" s="55">
        <v>0</v>
      </c>
      <c r="D8" s="57">
        <f t="shared" si="1"/>
        <v>0</v>
      </c>
    </row>
    <row r="9" spans="1:4" ht="24.95" customHeight="1" thickBot="1" x14ac:dyDescent="0.3">
      <c r="A9" s="53"/>
      <c r="B9" s="54">
        <v>0</v>
      </c>
      <c r="C9" s="55">
        <v>0</v>
      </c>
      <c r="D9" s="57">
        <f t="shared" si="1"/>
        <v>0</v>
      </c>
    </row>
    <row r="10" spans="1:4" ht="24.95" customHeight="1" thickBot="1" x14ac:dyDescent="0.3">
      <c r="A10" s="53"/>
      <c r="B10" s="54">
        <v>0</v>
      </c>
      <c r="C10" s="55">
        <v>0</v>
      </c>
      <c r="D10" s="57">
        <f t="shared" si="1"/>
        <v>0</v>
      </c>
    </row>
    <row r="11" spans="1:4" ht="24.95" customHeight="1" thickBot="1" x14ac:dyDescent="0.3">
      <c r="A11" s="53"/>
      <c r="B11" s="54">
        <v>0</v>
      </c>
      <c r="C11" s="55">
        <v>0</v>
      </c>
      <c r="D11" s="57">
        <f t="shared" si="1"/>
        <v>0</v>
      </c>
    </row>
    <row r="12" spans="1:4" ht="24.95" customHeight="1" thickBot="1" x14ac:dyDescent="0.3">
      <c r="A12" s="53"/>
      <c r="B12" s="54">
        <v>0</v>
      </c>
      <c r="C12" s="55">
        <v>0</v>
      </c>
      <c r="D12" s="57">
        <f t="shared" si="1"/>
        <v>0</v>
      </c>
    </row>
    <row r="13" spans="1:4" ht="24.95" customHeight="1" thickBot="1" x14ac:dyDescent="0.3">
      <c r="A13" s="53"/>
      <c r="B13" s="54">
        <v>0</v>
      </c>
      <c r="C13" s="55">
        <v>0</v>
      </c>
      <c r="D13" s="57">
        <f t="shared" si="1"/>
        <v>0</v>
      </c>
    </row>
    <row r="14" spans="1:4" ht="24.95" customHeight="1" thickBot="1" x14ac:dyDescent="0.3">
      <c r="A14" s="53"/>
      <c r="B14" s="54">
        <v>0</v>
      </c>
      <c r="C14" s="55">
        <v>0</v>
      </c>
      <c r="D14" s="57">
        <f t="shared" si="1"/>
        <v>0</v>
      </c>
    </row>
    <row r="15" spans="1:4" ht="24.95" customHeight="1" thickBot="1" x14ac:dyDescent="0.3">
      <c r="A15" s="53"/>
      <c r="B15" s="54">
        <v>0</v>
      </c>
      <c r="C15" s="55">
        <v>0</v>
      </c>
      <c r="D15" s="56">
        <f t="shared" ref="D15:D57" si="2">SUM(B15:C15)</f>
        <v>0</v>
      </c>
    </row>
    <row r="16" spans="1:4" ht="24.95" customHeight="1" thickBot="1" x14ac:dyDescent="0.3">
      <c r="A16" s="53"/>
      <c r="B16" s="54">
        <v>0</v>
      </c>
      <c r="C16" s="55">
        <v>0</v>
      </c>
      <c r="D16" s="57">
        <f t="shared" si="2"/>
        <v>0</v>
      </c>
    </row>
    <row r="17" spans="1:4" ht="24.95" customHeight="1" thickBot="1" x14ac:dyDescent="0.3">
      <c r="A17" s="53"/>
      <c r="B17" s="54">
        <v>0</v>
      </c>
      <c r="C17" s="55">
        <v>0</v>
      </c>
      <c r="D17" s="57">
        <f t="shared" ref="D17:D52" si="3">SUM(B17:C17)</f>
        <v>0</v>
      </c>
    </row>
    <row r="18" spans="1:4" ht="24.95" customHeight="1" thickBot="1" x14ac:dyDescent="0.3">
      <c r="A18" s="53"/>
      <c r="B18" s="54">
        <v>0</v>
      </c>
      <c r="C18" s="55">
        <v>0</v>
      </c>
      <c r="D18" s="57">
        <f t="shared" ref="D18:D48" si="4">SUM(B18:C18)</f>
        <v>0</v>
      </c>
    </row>
    <row r="19" spans="1:4" ht="24.95" customHeight="1" thickBot="1" x14ac:dyDescent="0.3">
      <c r="A19" s="53"/>
      <c r="B19" s="54">
        <v>0</v>
      </c>
      <c r="C19" s="55">
        <v>0</v>
      </c>
      <c r="D19" s="57">
        <f t="shared" ref="D19" si="5">SUM(B19:C19)</f>
        <v>0</v>
      </c>
    </row>
    <row r="20" spans="1:4" ht="24.95" customHeight="1" thickBot="1" x14ac:dyDescent="0.3">
      <c r="A20" s="53"/>
      <c r="B20" s="54">
        <v>0</v>
      </c>
      <c r="C20" s="55">
        <v>0</v>
      </c>
      <c r="D20" s="57">
        <f t="shared" ref="D20" si="6">SUM(B20:C20)</f>
        <v>0</v>
      </c>
    </row>
    <row r="21" spans="1:4" ht="24.95" customHeight="1" thickBot="1" x14ac:dyDescent="0.3">
      <c r="A21" s="53"/>
      <c r="B21" s="54">
        <v>0</v>
      </c>
      <c r="C21" s="55">
        <v>0</v>
      </c>
      <c r="D21" s="57">
        <f t="shared" ref="D21:D46" si="7">SUM(B21:C21)</f>
        <v>0</v>
      </c>
    </row>
    <row r="22" spans="1:4" ht="24.95" customHeight="1" thickBot="1" x14ac:dyDescent="0.3">
      <c r="A22" s="53"/>
      <c r="B22" s="54">
        <v>0</v>
      </c>
      <c r="C22" s="55">
        <v>0</v>
      </c>
      <c r="D22" s="57">
        <f t="shared" si="7"/>
        <v>0</v>
      </c>
    </row>
    <row r="23" spans="1:4" ht="24.95" customHeight="1" thickBot="1" x14ac:dyDescent="0.3">
      <c r="A23" s="53"/>
      <c r="B23" s="54">
        <v>0</v>
      </c>
      <c r="C23" s="55">
        <v>0</v>
      </c>
      <c r="D23" s="57">
        <f t="shared" si="7"/>
        <v>0</v>
      </c>
    </row>
    <row r="24" spans="1:4" ht="24.95" customHeight="1" thickBot="1" x14ac:dyDescent="0.3">
      <c r="A24" s="53"/>
      <c r="B24" s="54">
        <v>0</v>
      </c>
      <c r="C24" s="55">
        <v>0</v>
      </c>
      <c r="D24" s="57">
        <f t="shared" si="7"/>
        <v>0</v>
      </c>
    </row>
    <row r="25" spans="1:4" ht="24.95" customHeight="1" thickBot="1" x14ac:dyDescent="0.3">
      <c r="A25" s="53"/>
      <c r="B25" s="54">
        <v>0</v>
      </c>
      <c r="C25" s="55">
        <v>0</v>
      </c>
      <c r="D25" s="57">
        <f t="shared" si="7"/>
        <v>0</v>
      </c>
    </row>
    <row r="26" spans="1:4" ht="24.95" customHeight="1" thickBot="1" x14ac:dyDescent="0.3">
      <c r="A26" s="53"/>
      <c r="B26" s="54">
        <v>0</v>
      </c>
      <c r="C26" s="55">
        <v>0</v>
      </c>
      <c r="D26" s="57">
        <f t="shared" si="7"/>
        <v>0</v>
      </c>
    </row>
    <row r="27" spans="1:4" ht="24.95" customHeight="1" thickBot="1" x14ac:dyDescent="0.3">
      <c r="A27" s="53"/>
      <c r="B27" s="54">
        <v>0</v>
      </c>
      <c r="C27" s="55">
        <v>0</v>
      </c>
      <c r="D27" s="57">
        <f t="shared" si="7"/>
        <v>0</v>
      </c>
    </row>
    <row r="28" spans="1:4" ht="24.95" customHeight="1" thickBot="1" x14ac:dyDescent="0.3">
      <c r="A28" s="53"/>
      <c r="B28" s="54">
        <v>0</v>
      </c>
      <c r="C28" s="55">
        <v>0</v>
      </c>
      <c r="D28" s="57">
        <f t="shared" si="7"/>
        <v>0</v>
      </c>
    </row>
    <row r="29" spans="1:4" ht="24.95" customHeight="1" thickBot="1" x14ac:dyDescent="0.3">
      <c r="A29" s="53"/>
      <c r="B29" s="54">
        <v>0</v>
      </c>
      <c r="C29" s="55">
        <v>0</v>
      </c>
      <c r="D29" s="57">
        <f t="shared" si="7"/>
        <v>0</v>
      </c>
    </row>
    <row r="30" spans="1:4" ht="24.95" customHeight="1" thickBot="1" x14ac:dyDescent="0.3">
      <c r="A30" s="53"/>
      <c r="B30" s="54">
        <v>0</v>
      </c>
      <c r="C30" s="55">
        <v>0</v>
      </c>
      <c r="D30" s="57">
        <f t="shared" si="7"/>
        <v>0</v>
      </c>
    </row>
    <row r="31" spans="1:4" ht="24.95" customHeight="1" thickBot="1" x14ac:dyDescent="0.3">
      <c r="A31" s="53"/>
      <c r="B31" s="54">
        <v>0</v>
      </c>
      <c r="C31" s="55">
        <v>0</v>
      </c>
      <c r="D31" s="57">
        <f t="shared" si="7"/>
        <v>0</v>
      </c>
    </row>
    <row r="32" spans="1:4" ht="24.95" customHeight="1" thickBot="1" x14ac:dyDescent="0.3">
      <c r="A32" s="53"/>
      <c r="B32" s="54">
        <v>0</v>
      </c>
      <c r="C32" s="55">
        <v>0</v>
      </c>
      <c r="D32" s="57">
        <f t="shared" si="7"/>
        <v>0</v>
      </c>
    </row>
    <row r="33" spans="1:4" ht="24.95" customHeight="1" thickBot="1" x14ac:dyDescent="0.3">
      <c r="A33" s="53"/>
      <c r="B33" s="54">
        <v>0</v>
      </c>
      <c r="C33" s="55">
        <v>0</v>
      </c>
      <c r="D33" s="57">
        <f t="shared" si="7"/>
        <v>0</v>
      </c>
    </row>
    <row r="34" spans="1:4" ht="24.95" customHeight="1" thickBot="1" x14ac:dyDescent="0.3">
      <c r="A34" s="53"/>
      <c r="B34" s="54">
        <v>0</v>
      </c>
      <c r="C34" s="55">
        <v>0</v>
      </c>
      <c r="D34" s="57">
        <f t="shared" si="7"/>
        <v>0</v>
      </c>
    </row>
    <row r="35" spans="1:4" ht="24.95" customHeight="1" thickBot="1" x14ac:dyDescent="0.3">
      <c r="A35" s="53"/>
      <c r="B35" s="54">
        <v>0</v>
      </c>
      <c r="C35" s="55">
        <v>0</v>
      </c>
      <c r="D35" s="57">
        <f t="shared" si="7"/>
        <v>0</v>
      </c>
    </row>
    <row r="36" spans="1:4" ht="24.95" customHeight="1" thickBot="1" x14ac:dyDescent="0.3">
      <c r="A36" s="53"/>
      <c r="B36" s="54">
        <v>0</v>
      </c>
      <c r="C36" s="55">
        <v>0</v>
      </c>
      <c r="D36" s="57">
        <f t="shared" si="7"/>
        <v>0</v>
      </c>
    </row>
    <row r="37" spans="1:4" ht="24.95" customHeight="1" thickBot="1" x14ac:dyDescent="0.3">
      <c r="A37" s="53"/>
      <c r="B37" s="54">
        <v>0</v>
      </c>
      <c r="C37" s="55">
        <v>0</v>
      </c>
      <c r="D37" s="57">
        <f t="shared" si="7"/>
        <v>0</v>
      </c>
    </row>
    <row r="38" spans="1:4" ht="24.95" customHeight="1" thickBot="1" x14ac:dyDescent="0.3">
      <c r="A38" s="53"/>
      <c r="B38" s="54">
        <v>0</v>
      </c>
      <c r="C38" s="55">
        <v>0</v>
      </c>
      <c r="D38" s="57">
        <f t="shared" si="7"/>
        <v>0</v>
      </c>
    </row>
    <row r="39" spans="1:4" ht="24.95" customHeight="1" thickBot="1" x14ac:dyDescent="0.3">
      <c r="A39" s="53"/>
      <c r="B39" s="54">
        <v>0</v>
      </c>
      <c r="C39" s="55">
        <v>0</v>
      </c>
      <c r="D39" s="57">
        <f t="shared" si="7"/>
        <v>0</v>
      </c>
    </row>
    <row r="40" spans="1:4" ht="24.95" customHeight="1" thickBot="1" x14ac:dyDescent="0.3">
      <c r="A40" s="53"/>
      <c r="B40" s="54">
        <v>0</v>
      </c>
      <c r="C40" s="55">
        <v>0</v>
      </c>
      <c r="D40" s="57">
        <f t="shared" si="7"/>
        <v>0</v>
      </c>
    </row>
    <row r="41" spans="1:4" ht="24.95" customHeight="1" thickBot="1" x14ac:dyDescent="0.3">
      <c r="A41" s="53"/>
      <c r="B41" s="54">
        <v>0</v>
      </c>
      <c r="C41" s="55">
        <v>0</v>
      </c>
      <c r="D41" s="57">
        <f t="shared" si="7"/>
        <v>0</v>
      </c>
    </row>
    <row r="42" spans="1:4" ht="24.95" customHeight="1" thickBot="1" x14ac:dyDescent="0.3">
      <c r="A42" s="53"/>
      <c r="B42" s="54">
        <v>0</v>
      </c>
      <c r="C42" s="55">
        <v>0</v>
      </c>
      <c r="D42" s="57">
        <f t="shared" si="7"/>
        <v>0</v>
      </c>
    </row>
    <row r="43" spans="1:4" ht="24.95" customHeight="1" thickBot="1" x14ac:dyDescent="0.3">
      <c r="A43" s="53"/>
      <c r="B43" s="54">
        <v>0</v>
      </c>
      <c r="C43" s="55">
        <v>0</v>
      </c>
      <c r="D43" s="57">
        <f t="shared" si="7"/>
        <v>0</v>
      </c>
    </row>
    <row r="44" spans="1:4" ht="24.95" customHeight="1" thickBot="1" x14ac:dyDescent="0.3">
      <c r="A44" s="53"/>
      <c r="B44" s="54">
        <v>0</v>
      </c>
      <c r="C44" s="55">
        <v>0</v>
      </c>
      <c r="D44" s="57">
        <f t="shared" si="7"/>
        <v>0</v>
      </c>
    </row>
    <row r="45" spans="1:4" ht="24.95" customHeight="1" thickBot="1" x14ac:dyDescent="0.3">
      <c r="A45" s="53"/>
      <c r="B45" s="54">
        <v>0</v>
      </c>
      <c r="C45" s="55">
        <v>0</v>
      </c>
      <c r="D45" s="57">
        <f t="shared" si="7"/>
        <v>0</v>
      </c>
    </row>
    <row r="46" spans="1:4" ht="24.95" customHeight="1" thickBot="1" x14ac:dyDescent="0.3">
      <c r="A46" s="53"/>
      <c r="B46" s="54">
        <v>0</v>
      </c>
      <c r="C46" s="55">
        <v>0</v>
      </c>
      <c r="D46" s="57">
        <f t="shared" si="7"/>
        <v>0</v>
      </c>
    </row>
    <row r="47" spans="1:4" ht="24.95" customHeight="1" thickBot="1" x14ac:dyDescent="0.3">
      <c r="A47" s="53"/>
      <c r="B47" s="54">
        <v>0</v>
      </c>
      <c r="C47" s="55">
        <v>0</v>
      </c>
      <c r="D47" s="57">
        <f t="shared" ref="D47" si="8">SUM(B47:C47)</f>
        <v>0</v>
      </c>
    </row>
    <row r="48" spans="1:4" ht="24.95" customHeight="1" thickBot="1" x14ac:dyDescent="0.3">
      <c r="A48" s="53"/>
      <c r="B48" s="54">
        <v>0</v>
      </c>
      <c r="C48" s="55">
        <v>0</v>
      </c>
      <c r="D48" s="57">
        <f t="shared" si="4"/>
        <v>0</v>
      </c>
    </row>
    <row r="49" spans="1:8" ht="24.95" customHeight="1" thickBot="1" x14ac:dyDescent="0.3">
      <c r="A49" s="53"/>
      <c r="B49" s="54">
        <v>0</v>
      </c>
      <c r="C49" s="55">
        <v>0</v>
      </c>
      <c r="D49" s="57">
        <f t="shared" si="3"/>
        <v>0</v>
      </c>
    </row>
    <row r="50" spans="1:8" ht="24.95" customHeight="1" thickBot="1" x14ac:dyDescent="0.3">
      <c r="A50" s="53"/>
      <c r="B50" s="54">
        <v>0</v>
      </c>
      <c r="C50" s="55">
        <v>0</v>
      </c>
      <c r="D50" s="57">
        <v>0</v>
      </c>
    </row>
    <row r="51" spans="1:8" ht="24.95" customHeight="1" thickBot="1" x14ac:dyDescent="0.3">
      <c r="A51" s="53"/>
      <c r="B51" s="54">
        <v>0</v>
      </c>
      <c r="C51" s="55">
        <v>0</v>
      </c>
      <c r="D51" s="57">
        <v>0</v>
      </c>
    </row>
    <row r="52" spans="1:8" ht="24.95" customHeight="1" thickBot="1" x14ac:dyDescent="0.3">
      <c r="A52" s="53"/>
      <c r="B52" s="54">
        <v>0</v>
      </c>
      <c r="C52" s="55">
        <v>0</v>
      </c>
      <c r="D52" s="57">
        <f t="shared" si="3"/>
        <v>0</v>
      </c>
    </row>
    <row r="53" spans="1:8" ht="24.95" customHeight="1" thickBot="1" x14ac:dyDescent="0.3">
      <c r="A53" s="53"/>
      <c r="B53" s="54">
        <v>0</v>
      </c>
      <c r="C53" s="55">
        <v>0</v>
      </c>
      <c r="D53" s="57">
        <f t="shared" si="2"/>
        <v>0</v>
      </c>
      <c r="H53" s="2"/>
    </row>
    <row r="54" spans="1:8" ht="24.95" customHeight="1" thickBot="1" x14ac:dyDescent="0.3">
      <c r="A54" s="53"/>
      <c r="B54" s="54">
        <v>0</v>
      </c>
      <c r="C54" s="55">
        <v>0</v>
      </c>
      <c r="D54" s="57">
        <v>0</v>
      </c>
      <c r="H54" s="2"/>
    </row>
    <row r="55" spans="1:8" ht="24.95" customHeight="1" thickBot="1" x14ac:dyDescent="0.3">
      <c r="A55" s="53"/>
      <c r="B55" s="54">
        <v>0</v>
      </c>
      <c r="C55" s="55">
        <v>0</v>
      </c>
      <c r="D55" s="57">
        <f t="shared" si="2"/>
        <v>0</v>
      </c>
    </row>
    <row r="56" spans="1:8" ht="24.95" customHeight="1" thickBot="1" x14ac:dyDescent="0.3">
      <c r="A56" s="53"/>
      <c r="B56" s="54">
        <v>0</v>
      </c>
      <c r="C56" s="55">
        <v>0</v>
      </c>
      <c r="D56" s="57">
        <f t="shared" si="2"/>
        <v>0</v>
      </c>
    </row>
    <row r="57" spans="1:8" ht="24.95" customHeight="1" thickBot="1" x14ac:dyDescent="0.3">
      <c r="A57" s="53"/>
      <c r="B57" s="54">
        <v>0</v>
      </c>
      <c r="C57" s="55">
        <v>0</v>
      </c>
      <c r="D57" s="57">
        <f t="shared" si="2"/>
        <v>0</v>
      </c>
    </row>
    <row r="58" spans="1:8" ht="24.95" customHeight="1" thickBot="1" x14ac:dyDescent="0.3">
      <c r="A58" s="53"/>
      <c r="B58" s="54">
        <v>0</v>
      </c>
      <c r="C58" s="55">
        <v>0</v>
      </c>
      <c r="D58" s="57">
        <v>0</v>
      </c>
    </row>
    <row r="59" spans="1:8" ht="24.95" customHeight="1" thickBot="1" x14ac:dyDescent="0.3">
      <c r="A59" s="1" t="s">
        <v>4</v>
      </c>
      <c r="B59" s="4">
        <f>SUM(B5:B58)</f>
        <v>0</v>
      </c>
      <c r="C59" s="4">
        <f>SUM(C5:C58)</f>
        <v>0</v>
      </c>
      <c r="D59" s="4">
        <f>SUM(D5:D58)</f>
        <v>0</v>
      </c>
    </row>
    <row r="60" spans="1:8" ht="6.75" customHeight="1" thickBot="1" x14ac:dyDescent="0.3">
      <c r="A60" s="6"/>
      <c r="B60" s="5"/>
      <c r="C60" s="5"/>
      <c r="D60" s="7"/>
    </row>
    <row r="61" spans="1:8" ht="15" customHeight="1" x14ac:dyDescent="0.25">
      <c r="A61" s="88" t="s">
        <v>17</v>
      </c>
      <c r="B61" s="90" t="e">
        <f>SUM(B59/D59)</f>
        <v>#DIV/0!</v>
      </c>
      <c r="C61" s="92" t="e">
        <f>SUM(C59/D59)</f>
        <v>#DIV/0!</v>
      </c>
      <c r="D61" s="94"/>
    </row>
    <row r="62" spans="1:8" ht="18.75" customHeight="1" x14ac:dyDescent="0.25">
      <c r="A62" s="89"/>
      <c r="B62" s="91"/>
      <c r="C62" s="93"/>
      <c r="D62" s="94"/>
    </row>
    <row r="63" spans="1:8" ht="19.5" customHeight="1" x14ac:dyDescent="0.25">
      <c r="A63" s="89"/>
      <c r="B63" s="91"/>
      <c r="C63" s="93"/>
      <c r="D63" s="94"/>
    </row>
    <row r="64" spans="1:8" ht="23.25" customHeight="1" thickBot="1" x14ac:dyDescent="0.3">
      <c r="A64" s="10">
        <v>0</v>
      </c>
      <c r="B64" s="11" t="e">
        <f>B61*A64</f>
        <v>#DIV/0!</v>
      </c>
      <c r="C64" s="12" t="e">
        <f>C61*A64</f>
        <v>#DIV/0!</v>
      </c>
      <c r="D64" s="94"/>
    </row>
    <row r="65" spans="1:4" ht="20.25" customHeight="1" thickBot="1" x14ac:dyDescent="0.3">
      <c r="A65" s="3"/>
      <c r="B65" s="8" t="s">
        <v>6</v>
      </c>
      <c r="C65" s="9" t="s">
        <v>7</v>
      </c>
      <c r="D65" s="94"/>
    </row>
    <row r="66" spans="1:4" ht="21.75" thickBot="1" x14ac:dyDescent="0.3">
      <c r="A66" s="85" t="s">
        <v>29</v>
      </c>
      <c r="B66" s="86"/>
      <c r="C66" s="86"/>
      <c r="D66" s="86"/>
    </row>
    <row r="67" spans="1:4" ht="30.75" customHeight="1" x14ac:dyDescent="0.25">
      <c r="A67" s="87" t="s">
        <v>28</v>
      </c>
      <c r="B67" s="87"/>
      <c r="C67" s="87"/>
      <c r="D67" s="87"/>
    </row>
    <row r="68" spans="1:4" ht="75" x14ac:dyDescent="0.25">
      <c r="A68" s="31" t="s">
        <v>30</v>
      </c>
      <c r="B68" s="32" t="s">
        <v>31</v>
      </c>
      <c r="C68" s="32" t="s">
        <v>42</v>
      </c>
      <c r="D68" s="58"/>
    </row>
    <row r="69" spans="1:4" ht="18.75" x14ac:dyDescent="0.25">
      <c r="A69" s="50">
        <f>A64</f>
        <v>0</v>
      </c>
      <c r="B69" s="51">
        <f>1%*A69</f>
        <v>0</v>
      </c>
      <c r="C69" s="52" t="e">
        <f>C61*B69</f>
        <v>#DIV/0!</v>
      </c>
      <c r="D69" s="36" t="s">
        <v>33</v>
      </c>
    </row>
  </sheetData>
  <sheetProtection algorithmName="SHA-512" hashValue="JnaEx96atbcF3dYzAdER7WhdmphEuK3eajmp3R+oUVVG10UkONfD+nwukIDZDPT9R9GBdb0w4wwB7e74LCCxcA==" saltValue="/L79+VFdeNOX6b654WvZrg==" spinCount="100000" sheet="1" objects="1" scenarios="1" formatColumns="0" formatRows="0" insertColumns="0" insertRows="0"/>
  <mergeCells count="9">
    <mergeCell ref="A1:D1"/>
    <mergeCell ref="A2:D2"/>
    <mergeCell ref="A3:D3"/>
    <mergeCell ref="A66:D66"/>
    <mergeCell ref="A67:D67"/>
    <mergeCell ref="A61:A63"/>
    <mergeCell ref="B61:B63"/>
    <mergeCell ref="C61:C63"/>
    <mergeCell ref="D61:D65"/>
  </mergeCells>
  <pageMargins left="0.25" right="0.25" top="0.75" bottom="0.75" header="0.3" footer="0.3"/>
  <pageSetup scale="7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unding Application Document" ma:contentTypeID="0x01010029C565FAE49E3149B7D45624384AAECF005DAE334A04394D4795F8DD45712B454C" ma:contentTypeVersion="11" ma:contentTypeDescription="Document related to a funding application - LEA Doc, Related Doc, Resource Library Doc" ma:contentTypeScope="" ma:versionID="e008eb986a8636fec615acadac1397de">
  <xsd:schema xmlns:xsd="http://www.w3.org/2001/XMLSchema" xmlns:xs="http://www.w3.org/2001/XMLSchema" xmlns:p="http://schemas.microsoft.com/office/2006/metadata/properties" xmlns:ns2="210d1fbf-1d30-464e-9c2a-caeb7d41104f" xmlns:ns3="e1a6e34e-280d-4c8a-abde-4a28b2baef8b" xmlns:ns4="009d1316-7e7a-4282-bb0b-22dd96d30a19" targetNamespace="http://schemas.microsoft.com/office/2006/metadata/properties" ma:root="true" ma:fieldsID="af80eecb140d375d334f372c67532f72" ns2:_="" ns3:_="" ns4:_="">
    <xsd:import namespace="210d1fbf-1d30-464e-9c2a-caeb7d41104f"/>
    <xsd:import namespace="e1a6e34e-280d-4c8a-abde-4a28b2baef8b"/>
    <xsd:import namespace="009d1316-7e7a-4282-bb0b-22dd96d30a19"/>
    <xsd:element name="properties">
      <xsd:complexType>
        <xsd:sequence>
          <xsd:element name="documentManagement">
            <xsd:complexType>
              <xsd:all>
                <xsd:element ref="ns2:GME_x0020_Document_x0020_Type"/>
                <xsd:element ref="ns2:Is_x0020_Document_x0020_Required_x0020_to_x0020_be_x0020_Completed_x003f_" minOccurs="0"/>
                <xsd:element ref="ns3:Document_x0020_Grant_x0020_Relation"/>
                <xsd:element ref="ns3:Document_x0020_Grant_x0020_Relation_x003a_Funding_x0020_Application" minOccurs="0"/>
                <xsd:element ref="ns3:Fiscal_x0020_Year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d1fbf-1d30-464e-9c2a-caeb7d41104f" elementFormDefault="qualified">
    <xsd:import namespace="http://schemas.microsoft.com/office/2006/documentManagement/types"/>
    <xsd:import namespace="http://schemas.microsoft.com/office/infopath/2007/PartnerControls"/>
    <xsd:element name="GME_x0020_Document_x0020_Type" ma:index="8" ma:displayName="GME Document Type" ma:description="What GME type of document is this?" ma:format="Dropdown" ma:internalName="GME_x0020_Document_x0020_Type" ma:readOnly="false">
      <xsd:simpleType>
        <xsd:restriction base="dms:Choice">
          <xsd:enumeration value="Fund Alert (Grant Specific)"/>
          <xsd:enumeration value="Related Document (Funding Application Specific)"/>
          <xsd:enumeration value="LEA Document Library"/>
          <xsd:enumeration value="GME Resource Library (Document Library)"/>
        </xsd:restriction>
      </xsd:simpleType>
    </xsd:element>
    <xsd:element name="Is_x0020_Document_x0020_Required_x0020_to_x0020_be_x0020_Completed_x003f_" ma:index="9" nillable="true" ma:displayName="Check if document is REQUIRED" ma:default="0" ma:description="Is the LEA required to complete this document?  Only relates to LEA Document Library and Related Documents (Funding Applications)" ma:internalName="Is_x0020_Document_x0020_Required_x0020_to_x0020_be_x0020_Completed_x003F_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6e34e-280d-4c8a-abde-4a28b2baef8b" elementFormDefault="qualified">
    <xsd:import namespace="http://schemas.microsoft.com/office/2006/documentManagement/types"/>
    <xsd:import namespace="http://schemas.microsoft.com/office/infopath/2007/PartnerControls"/>
    <xsd:element name="Document_x0020_Grant_x0020_Relation" ma:index="10" ma:displayName="Grant Relation" ma:description="What Grant is this related to?" ma:list="{43f65b5b-7102-4be3-9a58-6b5b7e02f023}" ma:internalName="Document_x0020_Grant_x0020_Relation" ma:readOnly="false" ma:showField="Title">
      <xsd:simpleType>
        <xsd:restriction base="dms:Lookup"/>
      </xsd:simpleType>
    </xsd:element>
    <xsd:element name="Document_x0020_Grant_x0020_Relation_x003a_Funding_x0020_Application" ma:index="11" nillable="true" ma:displayName="Document Grant Relation:Funding Application" ma:list="{43f65b5b-7102-4be3-9a58-6b5b7e02f023}" ma:internalName="Document_x0020_Grant_x0020_Relation_x003a_Funding_x0020_Application" ma:readOnly="true" ma:showField="Funding_x0020_Application" ma:web="210d1fbf-1d30-464e-9c2a-caeb7d41104f">
      <xsd:simpleType>
        <xsd:restriction base="dms:Lookup"/>
      </xsd:simpleType>
    </xsd:element>
    <xsd:element name="Fiscal_x0020_Year" ma:index="12" ma:displayName="Fiscal Year" ma:default="2019" ma:description="Year of Grant" ma:internalName="Fiscal_x0020_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d1316-7e7a-4282-bb0b-22dd96d30a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x0020_Document_x0020_Required_x0020_to_x0020_be_x0020_Completed_x003f_ xmlns="210d1fbf-1d30-464e-9c2a-caeb7d41104f">false</Is_x0020_Document_x0020_Required_x0020_to_x0020_be_x0020_Completed_x003f_>
    <GME_x0020_Document_x0020_Type xmlns="210d1fbf-1d30-464e-9c2a-caeb7d41104f">GME Resource Library (Document Library)</GME_x0020_Document_x0020_Type>
    <Fiscal_x0020_Year xmlns="e1a6e34e-280d-4c8a-abde-4a28b2baef8b">2020</Fiscal_x0020_Year>
    <Document_x0020_Grant_x0020_Relation xmlns="e1a6e34e-280d-4c8a-abde-4a28b2baef8b">17</Document_x0020_Grant_x0020_Relation>
  </documentManagement>
</p:properties>
</file>

<file path=customXml/itemProps1.xml><?xml version="1.0" encoding="utf-8"?>
<ds:datastoreItem xmlns:ds="http://schemas.openxmlformats.org/officeDocument/2006/customXml" ds:itemID="{FD4F7D39-2E8E-4D47-B5B6-64B225330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d1fbf-1d30-464e-9c2a-caeb7d41104f"/>
    <ds:schemaRef ds:uri="e1a6e34e-280d-4c8a-abde-4a28b2baef8b"/>
    <ds:schemaRef ds:uri="009d1316-7e7a-4282-bb0b-22dd96d30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E18FA-C4CD-4913-98AA-319D3402D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A9E86-4199-49D8-91AD-85433B80B1D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DBCFCD-986F-4BFE-8B7E-E9102FB2C22A}">
  <ds:schemaRefs>
    <ds:schemaRef ds:uri="e1a6e34e-280d-4c8a-abde-4a28b2baef8b"/>
    <ds:schemaRef ds:uri="http://schemas.openxmlformats.org/package/2006/metadata/core-properties"/>
    <ds:schemaRef ds:uri="210d1fbf-1d30-464e-9c2a-caeb7d41104f"/>
    <ds:schemaRef ds:uri="http://schemas.microsoft.com/office/infopath/2007/PartnerControls"/>
    <ds:schemaRef ds:uri="http://purl.org/dc/terms/"/>
    <ds:schemaRef ds:uri="http://schemas.microsoft.com/office/2006/documentManagement/types"/>
    <ds:schemaRef ds:uri="009d1316-7e7a-4282-bb0b-22dd96d30a1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TI-A Proportionate Share Det.</vt:lpstr>
      <vt:lpstr>Template Example - Set-Aside 3</vt:lpstr>
      <vt:lpstr>Proportionate Share Calculation</vt:lpstr>
      <vt:lpstr>'Template Example - Set-Aside 3'!mainbody</vt:lpstr>
      <vt:lpstr>'Template Example - Set-Aside 3'!top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Barry, Joanna</dc:creator>
  <cp:lastModifiedBy>Alice Johnson</cp:lastModifiedBy>
  <cp:lastPrinted>2019-02-28T04:55:58Z</cp:lastPrinted>
  <dcterms:created xsi:type="dcterms:W3CDTF">2019-02-22T19:30:10Z</dcterms:created>
  <dcterms:modified xsi:type="dcterms:W3CDTF">2019-04-24T22:52:25Z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0x01010029C565FAE49E3149B7D45624384AAECF005DAE334A04394D4795F8DD45712B454C</vt:lpwstr>
  </property>
</Properties>
</file>